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6\Downloads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Sheet1!$A$1:$E$21</definedName>
  </definedNames>
  <calcPr calcId="162913"/>
</workbook>
</file>

<file path=xl/calcChain.xml><?xml version="1.0" encoding="utf-8"?>
<calcChain xmlns="http://schemas.openxmlformats.org/spreadsheetml/2006/main">
  <c r="C14" i="1" l="1"/>
  <c r="C6" i="1" l="1"/>
  <c r="C10" i="1" s="1"/>
  <c r="C11" i="1" l="1"/>
  <c r="C19" i="1" s="1"/>
</calcChain>
</file>

<file path=xl/sharedStrings.xml><?xml version="1.0" encoding="utf-8"?>
<sst xmlns="http://schemas.openxmlformats.org/spreadsheetml/2006/main" count="17" uniqueCount="14">
  <si>
    <t>円</t>
    <rPh sb="0" eb="1">
      <t>エン</t>
    </rPh>
    <phoneticPr fontId="5"/>
  </si>
  <si>
    <t>寄附額</t>
    <rPh sb="0" eb="3">
      <t>キフガク</t>
    </rPh>
    <phoneticPr fontId="5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</si>
  <si>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5"/>
  </si>
  <si>
    <t>寄附金控除(住民税)試算シート</t>
    <rPh sb="6" eb="8">
      <t>ジュウミン</t>
    </rPh>
    <phoneticPr fontId="2"/>
  </si>
  <si>
    <t>住民税控除額</t>
    <rPh sb="0" eb="3">
      <t>ジュウミンゼイ</t>
    </rPh>
    <rPh sb="3" eb="6">
      <t>コウジョガク</t>
    </rPh>
    <phoneticPr fontId="5"/>
  </si>
  <si>
    <t>円</t>
    <rPh sb="0" eb="1">
      <t>エン</t>
    </rPh>
    <phoneticPr fontId="2"/>
  </si>
  <si>
    <t>１．居住地</t>
    <rPh sb="2" eb="5">
      <t>キョジュウチ</t>
    </rPh>
    <phoneticPr fontId="2"/>
  </si>
  <si>
    <t>・緑色のセルをクリックしてリストから選択して下さい。</t>
    <rPh sb="1" eb="3">
      <t>ミドリイロ</t>
    </rPh>
    <rPh sb="18" eb="20">
      <t>センタク</t>
    </rPh>
    <rPh sb="22" eb="23">
      <t>クダ</t>
    </rPh>
    <phoneticPr fontId="5"/>
  </si>
  <si>
    <t>居住地</t>
    <rPh sb="0" eb="3">
      <t>キョジュウチ</t>
    </rPh>
    <phoneticPr fontId="2"/>
  </si>
  <si>
    <t>総所得金額</t>
    <phoneticPr fontId="5"/>
  </si>
  <si>
    <t>２．総所得金額、寄附しようとする額</t>
    <rPh sb="2" eb="5">
      <t>ソウショトク</t>
    </rPh>
    <rPh sb="5" eb="7">
      <t>キンガク</t>
    </rPh>
    <rPh sb="8" eb="10">
      <t>キフ</t>
    </rPh>
    <rPh sb="16" eb="17">
      <t>ガク</t>
    </rPh>
    <phoneticPr fontId="2"/>
  </si>
  <si>
    <t>　寄附金控除限度額</t>
    <rPh sb="1" eb="4">
      <t>キフキン</t>
    </rPh>
    <rPh sb="4" eb="6">
      <t>コウジョ</t>
    </rPh>
    <rPh sb="6" eb="8">
      <t>ゲンド</t>
    </rPh>
    <rPh sb="8" eb="9">
      <t>ガク</t>
    </rPh>
    <phoneticPr fontId="2"/>
  </si>
  <si>
    <t>　寄附金控除の対象額　　</t>
    <rPh sb="1" eb="4">
      <t>キフキン</t>
    </rPh>
    <rPh sb="4" eb="6">
      <t>コウジョ</t>
    </rPh>
    <rPh sb="7" eb="9">
      <t>タイショウ</t>
    </rPh>
    <rPh sb="9" eb="10">
      <t>ガク</t>
    </rPh>
    <phoneticPr fontId="2"/>
  </si>
  <si>
    <t>・黄色のセルに数値を入力して下さい。</t>
    <rPh sb="1" eb="3">
      <t>キイロ</t>
    </rPh>
    <rPh sb="7" eb="9">
      <t>スウチ</t>
    </rPh>
    <rPh sb="10" eb="12">
      <t>ニュウリョク</t>
    </rPh>
    <rPh sb="14" eb="15">
      <t>クダ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</si>
</sst>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3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8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0" fontId="7" fillId="0" borderId="0" xfId="0" applyFont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Alignment="1">
      <alignment horizontal="left" vertical="center"/>
    </xf>
    <xf numFmtId="38" fontId="8" fillId="0" borderId="0" xfId="1" applyFont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left" vertical="center"/>
    </xf>
    <xf numFmtId="38" fontId="10" fillId="0" borderId="0" xfId="1" applyFont="1" applyBorder="1" applyAlignment="1">
      <alignment horizontal="left" vertical="center"/>
    </xf>
    <xf numFmtId="0" fontId="11" fillId="0" borderId="0" xfId="0" applyFont="1">
      <alignment vertical="center"/>
    </xf>
    <xf numFmtId="38" fontId="7" fillId="4" borderId="0" xfId="1" applyFont="1" applyFill="1" applyBorder="1" applyAlignment="1">
      <alignment vertical="center"/>
    </xf>
    <xf numFmtId="38" fontId="12" fillId="4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 applyAlignment="1">
      <alignment vertical="center" shrinkToFit="1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6" fillId="2" borderId="1" xfId="1" applyFont="1" applyFill="1" applyBorder="1" applyAlignment="1" applyProtection="1">
      <alignment horizontal="right" vertical="center"/>
      <protection locked="0"/>
    </xf>
    <xf numFmtId="38" fontId="6" fillId="3" borderId="3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7" fillId="0" borderId="1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9" fillId="0" borderId="0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14</xdr:row>
      <xdr:rowOff>247650</xdr:rowOff>
    </xdr:from>
    <xdr:to>
      <xdr:col>2</xdr:col>
      <xdr:colOff>600075</xdr:colOff>
      <xdr:row>17</xdr:row>
      <xdr:rowOff>133350</xdr:rowOff>
    </xdr:to>
    <xdr:sp macro="" textlink="">
      <xdr:nvSpPr>
        <xdr:cNvPr id="2" name="下矢印 1"/>
        <xdr:cNvSpPr/>
      </xdr:nvSpPr>
      <xdr:spPr>
        <a:xfrm>
          <a:off x="1504950" y="4438650"/>
          <a:ext cx="1219200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20" zoomScaleNormal="120" zoomScaleSheetLayoutView="100" workbookViewId="0">
      <selection activeCell="C5" sqref="C5"/>
    </sheetView>
  </sheetViews>
  <sheetFormatPr defaultRowHeight="13.5" x14ac:dyDescent="0.15"/>
  <cols>
    <col min="2" max="2" width="18.875" customWidth="1"/>
    <col min="3" max="3" width="25" customWidth="1"/>
    <col min="4" max="4" width="5.625" customWidth="1"/>
  </cols>
  <sheetData>
    <row r="1" spans="1:10" ht="24" customHeight="1" x14ac:dyDescent="0.15">
      <c r="A1" s="38" t="s">
        <v>3</v>
      </c>
      <c r="B1" s="38"/>
      <c r="C1" s="38"/>
      <c r="D1" s="38"/>
      <c r="E1" s="38"/>
      <c r="F1" s="23"/>
      <c r="G1" s="23"/>
      <c r="H1" s="1"/>
      <c r="I1" s="1"/>
      <c r="J1" s="2"/>
    </row>
    <row r="2" spans="1:10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s="27" customFormat="1" ht="24" customHeight="1" x14ac:dyDescent="0.1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24" customHeight="1" x14ac:dyDescent="0.15">
      <c r="A4" s="7" t="s">
        <v>7</v>
      </c>
      <c r="B4" s="5"/>
      <c r="C4" s="5"/>
      <c r="D4" s="5"/>
      <c r="E4" s="5"/>
      <c r="F4" s="20"/>
      <c r="G4" s="5"/>
      <c r="H4" s="5"/>
      <c r="I4" s="5"/>
      <c r="J4" s="6"/>
    </row>
    <row r="5" spans="1:10" ht="30" customHeight="1" x14ac:dyDescent="0.15">
      <c r="A5" s="36" t="s">
        <v>8</v>
      </c>
      <c r="B5" s="37"/>
      <c r="C5" s="33"/>
      <c r="D5" s="5"/>
      <c r="E5" s="5"/>
      <c r="F5" s="5"/>
      <c r="G5" s="5"/>
      <c r="H5" s="5"/>
      <c r="I5" s="6"/>
    </row>
    <row r="6" spans="1:10" ht="24" customHeight="1" x14ac:dyDescent="0.15">
      <c r="A6" s="3"/>
      <c r="B6" s="3"/>
      <c r="C6" s="21" t="str">
        <f>IF(C5="府中市",1,IF(C5="小金井市",1,IF(C5="東京都（府中市、小金井市以外）",2,IF(C5="東京都以外",3,IF(C5="","")))))</f>
        <v/>
      </c>
      <c r="D6" s="4"/>
      <c r="E6" s="13"/>
      <c r="F6" s="13"/>
      <c r="G6" s="6"/>
      <c r="H6" s="6"/>
      <c r="I6" s="6"/>
    </row>
    <row r="7" spans="1:10" s="27" customFormat="1" ht="24" customHeight="1" x14ac:dyDescent="0.15">
      <c r="A7" s="28" t="s">
        <v>10</v>
      </c>
      <c r="B7" s="29"/>
      <c r="C7" s="29"/>
      <c r="D7" s="29"/>
      <c r="E7" s="29"/>
      <c r="F7" s="26"/>
      <c r="G7" s="26"/>
      <c r="H7" s="26"/>
      <c r="I7" s="26"/>
      <c r="J7" s="26"/>
    </row>
    <row r="8" spans="1:10" ht="24" customHeight="1" x14ac:dyDescent="0.15">
      <c r="A8" s="7" t="s">
        <v>13</v>
      </c>
      <c r="B8" s="8"/>
      <c r="C8" s="8"/>
      <c r="D8" s="8"/>
      <c r="E8" s="8"/>
      <c r="F8" s="6"/>
      <c r="G8" s="6"/>
      <c r="H8" s="6"/>
      <c r="I8" s="6"/>
      <c r="J8" s="6"/>
    </row>
    <row r="9" spans="1:10" ht="30" customHeight="1" x14ac:dyDescent="0.15">
      <c r="A9" s="36" t="s">
        <v>1</v>
      </c>
      <c r="B9" s="37"/>
      <c r="C9" s="32"/>
      <c r="D9" s="10" t="s">
        <v>0</v>
      </c>
      <c r="E9" s="6"/>
      <c r="F9" s="6"/>
      <c r="G9" s="6"/>
      <c r="H9" s="6"/>
    </row>
    <row r="10" spans="1:10" ht="24" hidden="1" customHeight="1" x14ac:dyDescent="0.15">
      <c r="A10" s="12"/>
      <c r="B10" s="12"/>
      <c r="C10" s="22" t="str">
        <f>IF(C6=1,(C9-2000)*0.1,IF(C6=2,(C9-2000)*0.04,IF(C6=3,0,IF(C6=0,0,IF(C6="","居住地を選択して下さい")))))</f>
        <v>居住地を選択して下さい</v>
      </c>
      <c r="D10" s="12"/>
      <c r="E10" s="12"/>
      <c r="F10" s="12"/>
      <c r="G10" s="12"/>
      <c r="H10" s="12"/>
      <c r="I10" s="12"/>
    </row>
    <row r="11" spans="1:10" ht="24" customHeight="1" x14ac:dyDescent="0.15">
      <c r="A11" s="19" t="s">
        <v>12</v>
      </c>
      <c r="B11" s="12"/>
      <c r="C11" s="30" t="str">
        <f>IF(C10&lt;0,0,IF(C10&gt;=0,C10,IF(C10="居住地を選択してください",C10)))</f>
        <v>居住地を選択して下さい</v>
      </c>
      <c r="D11" s="12" t="s">
        <v>5</v>
      </c>
      <c r="E11" s="12"/>
      <c r="F11" s="12"/>
      <c r="G11" s="12"/>
      <c r="H11" s="12"/>
    </row>
    <row r="12" spans="1:10" ht="24" customHeight="1" x14ac:dyDescent="0.15">
      <c r="A12" s="6"/>
      <c r="B12" s="6"/>
      <c r="C12" s="6"/>
      <c r="D12" s="9"/>
      <c r="E12" s="6"/>
      <c r="F12" s="6"/>
      <c r="G12" s="6"/>
      <c r="H12" s="6"/>
      <c r="I12" s="6"/>
    </row>
    <row r="13" spans="1:10" ht="30" customHeight="1" x14ac:dyDescent="0.15">
      <c r="A13" s="36" t="s">
        <v>9</v>
      </c>
      <c r="B13" s="37"/>
      <c r="C13" s="32"/>
      <c r="D13" s="10" t="s">
        <v>0</v>
      </c>
      <c r="E13" s="6"/>
      <c r="F13" s="6"/>
      <c r="G13" s="6"/>
      <c r="H13" s="6"/>
      <c r="I13" s="6"/>
    </row>
    <row r="14" spans="1:10" ht="24" customHeight="1" x14ac:dyDescent="0.15">
      <c r="A14" s="18" t="s">
        <v>11</v>
      </c>
      <c r="B14" s="11"/>
      <c r="C14" s="31" t="str">
        <f>IF(C13="","",C13*0.3)</f>
        <v/>
      </c>
      <c r="D14" s="11" t="s">
        <v>5</v>
      </c>
      <c r="E14" s="6"/>
      <c r="F14" s="6"/>
      <c r="G14" s="6"/>
      <c r="H14" s="6"/>
      <c r="I14" s="6"/>
    </row>
    <row r="15" spans="1:10" ht="24" customHeight="1" x14ac:dyDescent="0.15">
      <c r="A15" s="11"/>
      <c r="B15" s="11"/>
      <c r="C15" s="5"/>
      <c r="D15" s="11"/>
      <c r="E15" s="6"/>
      <c r="F15" s="6"/>
      <c r="G15" s="6"/>
      <c r="H15" s="6"/>
      <c r="I15" s="6"/>
    </row>
    <row r="16" spans="1:10" ht="24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</row>
    <row r="17" spans="1:10" ht="24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</row>
    <row r="18" spans="1:10" ht="24" customHeight="1" thickBot="1" x14ac:dyDescent="0.2">
      <c r="A18" s="11"/>
      <c r="B18" s="11"/>
      <c r="C18" s="5"/>
      <c r="D18" s="11"/>
      <c r="E18" s="6"/>
      <c r="F18" s="6"/>
      <c r="G18" s="6"/>
      <c r="H18" s="6"/>
      <c r="I18" s="6"/>
    </row>
    <row r="19" spans="1:10" ht="32.25" customHeight="1" thickTop="1" thickBot="1" x14ac:dyDescent="0.2">
      <c r="A19" s="34" t="s">
        <v>4</v>
      </c>
      <c r="B19" s="35"/>
      <c r="C19" s="16" t="str">
        <f>IF(C11="居住地を選択して下さい","",IF(C14&gt;=C11,C11,IF(C14&lt;C11,C14)))</f>
        <v/>
      </c>
      <c r="D19" s="17" t="s">
        <v>0</v>
      </c>
      <c r="E19" s="13"/>
      <c r="F19" s="13"/>
      <c r="G19" s="6"/>
      <c r="H19" s="6"/>
      <c r="I19" s="6"/>
    </row>
    <row r="20" spans="1:10" ht="24" customHeight="1" thickTop="1" x14ac:dyDescent="0.15">
      <c r="A20" s="6"/>
      <c r="B20" s="13"/>
      <c r="C20" s="13"/>
      <c r="D20" s="13"/>
      <c r="E20" s="14"/>
      <c r="F20" s="13"/>
      <c r="G20" s="13"/>
      <c r="H20" s="6"/>
      <c r="I20" s="6"/>
      <c r="J20" s="6"/>
    </row>
    <row r="21" spans="1:10" ht="24" customHeight="1" x14ac:dyDescent="0.15">
      <c r="A21" s="39" t="s">
        <v>2</v>
      </c>
      <c r="B21" s="39"/>
      <c r="C21" s="39"/>
      <c r="D21" s="39"/>
      <c r="E21" s="39"/>
      <c r="F21" s="24"/>
      <c r="G21" s="24"/>
      <c r="H21" s="15"/>
      <c r="I21" s="15"/>
      <c r="J21" s="15"/>
    </row>
  </sheetData>
  <mergeCells count="6">
    <mergeCell ref="A19:B19"/>
    <mergeCell ref="A13:B13"/>
    <mergeCell ref="A9:B9"/>
    <mergeCell ref="A1:E1"/>
    <mergeCell ref="A21:E21"/>
    <mergeCell ref="A5:B5"/>
  </mergeCells>
  <phoneticPr fontId="2"/>
  <conditionalFormatting sqref="C11">
    <cfRule type="cellIs" dxfId="0" priority="1" operator="equal">
      <formula>"居住地を選択して下さい"</formula>
    </cfRule>
  </conditionalFormatting>
  <dataValidations count="1">
    <dataValidation type="list" allowBlank="1" showInputMessage="1" showErrorMessage="1" sqref="C5">
      <formula1>"府中市, 小金井市, 八王子市,東京都（府中市、小金井市、八王子市以外）, 東京都以外"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国立大学法人東京農工大学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suito03</dc:creator>
  <cp:lastModifiedBy>819065339634</cp:lastModifiedBy>
  <cp:lastPrinted>2014-11-25T02:32:55Z</cp:lastPrinted>
  <dcterms:created xsi:type="dcterms:W3CDTF">2014-11-14T01:53:37Z</dcterms:created>
  <dcterms:modified xsi:type="dcterms:W3CDTF">2023-03-11T22:34:29Z</dcterms:modified>
</cp:coreProperties>
</file>